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11\d\F\1. DOKUMENTI\Dokumenti 2026\Financije\FINANCIJSKI IZVJEŠTAJI\1-6 – kopija (2)\"/>
    </mc:Choice>
  </mc:AlternateContent>
  <bookViews>
    <workbookView xWindow="0" yWindow="0" windowWidth="28800" windowHeight="12000" tabRatio="851" firstSheet="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D4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D4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D24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D44" i="51" s="1"/>
  <c r="E44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G415" i="68" s="1"/>
  <c r="F419" i="68"/>
  <c r="E419" i="68"/>
  <c r="D419" i="68"/>
  <c r="H419" i="68" s="1"/>
  <c r="J419" i="68" s="1"/>
  <c r="G418" i="68"/>
  <c r="F418" i="68"/>
  <c r="F415" i="68" s="1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D410" i="68" s="1"/>
  <c r="F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D405" i="68" s="1"/>
  <c r="G406" i="68"/>
  <c r="G405" i="68" s="1"/>
  <c r="F406" i="68"/>
  <c r="F405" i="68" s="1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D395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D385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E374" i="68" s="1"/>
  <c r="D375" i="68"/>
  <c r="I373" i="68"/>
  <c r="I372" i="68" s="1"/>
  <c r="G373" i="68"/>
  <c r="F373" i="68"/>
  <c r="F372" i="68" s="1"/>
  <c r="E373" i="68"/>
  <c r="E372" i="68" s="1"/>
  <c r="D373" i="68"/>
  <c r="H373" i="68" s="1"/>
  <c r="G372" i="68"/>
  <c r="D372" i="68"/>
  <c r="G370" i="68"/>
  <c r="F370" i="68"/>
  <c r="E370" i="68"/>
  <c r="I370" i="68" s="1"/>
  <c r="D370" i="68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E367" i="68" s="1"/>
  <c r="D368" i="68"/>
  <c r="D367" i="68" s="1"/>
  <c r="G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I353" i="68"/>
  <c r="G353" i="68"/>
  <c r="F353" i="68"/>
  <c r="F352" i="68" s="1"/>
  <c r="E353" i="68"/>
  <c r="E352" i="68" s="1"/>
  <c r="D353" i="68"/>
  <c r="H353" i="68" s="1"/>
  <c r="D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F347" i="68" s="1"/>
  <c r="E349" i="68"/>
  <c r="D349" i="68"/>
  <c r="H349" i="68" s="1"/>
  <c r="J349" i="68" s="1"/>
  <c r="G348" i="68"/>
  <c r="F348" i="68"/>
  <c r="E348" i="68"/>
  <c r="E347" i="68" s="1"/>
  <c r="D348" i="68"/>
  <c r="H348" i="68" s="1"/>
  <c r="G347" i="68"/>
  <c r="D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D340" i="68"/>
  <c r="H340" i="68" s="1"/>
  <c r="J340" i="68" s="1"/>
  <c r="G339" i="68"/>
  <c r="F339" i="68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I321" i="68"/>
  <c r="G321" i="68"/>
  <c r="G320" i="68" s="1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D311" i="68" s="1"/>
  <c r="G314" i="68"/>
  <c r="G311" i="68" s="1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J312" i="68" s="1"/>
  <c r="G310" i="68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D298" i="68"/>
  <c r="H298" i="68" s="1"/>
  <c r="F297" i="68"/>
  <c r="E297" i="68"/>
  <c r="D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I294" i="68" s="1"/>
  <c r="I293" i="68" s="1"/>
  <c r="D294" i="68"/>
  <c r="H294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I288" i="68" s="1"/>
  <c r="D289" i="68"/>
  <c r="E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I284" i="68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E281" i="68" s="1"/>
  <c r="D282" i="68"/>
  <c r="H282" i="68" s="1"/>
  <c r="F281" i="68"/>
  <c r="G280" i="68"/>
  <c r="F280" i="68"/>
  <c r="E280" i="68"/>
  <c r="D280" i="68"/>
  <c r="H280" i="68" s="1"/>
  <c r="J280" i="68" s="1"/>
  <c r="G279" i="68"/>
  <c r="F279" i="68"/>
  <c r="D279" i="68"/>
  <c r="G278" i="68"/>
  <c r="G275" i="68" s="1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I276" i="68"/>
  <c r="G276" i="68"/>
  <c r="F276" i="68"/>
  <c r="E276" i="68"/>
  <c r="E275" i="68" s="1"/>
  <c r="D276" i="68"/>
  <c r="H276" i="68" s="1"/>
  <c r="J276" i="68" s="1"/>
  <c r="D275" i="68"/>
  <c r="D274" i="68" s="1"/>
  <c r="G274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F266" i="68" s="1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F267" i="68"/>
  <c r="E267" i="68"/>
  <c r="E266" i="68" s="1"/>
  <c r="D267" i="68"/>
  <c r="D266" i="68" s="1"/>
  <c r="G266" i="68"/>
  <c r="G265" i="68"/>
  <c r="F265" i="68"/>
  <c r="F261" i="68" s="1"/>
  <c r="E265" i="68"/>
  <c r="I265" i="68" s="1"/>
  <c r="D265" i="68"/>
  <c r="I264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D262" i="68"/>
  <c r="H262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I240" i="68"/>
  <c r="I239" i="68" s="1"/>
  <c r="G240" i="68"/>
  <c r="F240" i="68"/>
  <c r="E240" i="68"/>
  <c r="E239" i="68" s="1"/>
  <c r="D240" i="68"/>
  <c r="H240" i="68" s="1"/>
  <c r="D239" i="68"/>
  <c r="G238" i="68"/>
  <c r="G237" i="68" s="1"/>
  <c r="F238" i="68"/>
  <c r="E238" i="68"/>
  <c r="I238" i="68" s="1"/>
  <c r="I237" i="68" s="1"/>
  <c r="D238" i="68"/>
  <c r="H238" i="68" s="1"/>
  <c r="F237" i="68"/>
  <c r="E237" i="68"/>
  <c r="D237" i="68"/>
  <c r="I236" i="68"/>
  <c r="G236" i="68"/>
  <c r="F236" i="68"/>
  <c r="E236" i="68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D228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D220" i="68" s="1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H221" i="68" s="1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D216" i="68"/>
  <c r="H216" i="68" s="1"/>
  <c r="J216" i="68" s="1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D206" i="68" s="1"/>
  <c r="G205" i="68"/>
  <c r="F205" i="68"/>
  <c r="F201" i="68" s="1"/>
  <c r="F200" i="68" s="1"/>
  <c r="E205" i="68"/>
  <c r="I205" i="68" s="1"/>
  <c r="D205" i="68"/>
  <c r="I204" i="68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D201" i="68" s="1"/>
  <c r="D200" i="68" s="1"/>
  <c r="G202" i="68"/>
  <c r="G201" i="68" s="1"/>
  <c r="F202" i="68"/>
  <c r="E202" i="68"/>
  <c r="I202" i="68" s="1"/>
  <c r="I201" i="68" s="1"/>
  <c r="D202" i="68"/>
  <c r="H202" i="68" s="1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H194" i="68" s="1"/>
  <c r="E193" i="68"/>
  <c r="G192" i="68"/>
  <c r="F192" i="68"/>
  <c r="E192" i="68"/>
  <c r="I192" i="68" s="1"/>
  <c r="D192" i="68"/>
  <c r="D189" i="68" s="1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H190" i="68" s="1"/>
  <c r="J190" i="68" s="1"/>
  <c r="E189" i="68"/>
  <c r="E188" i="68" s="1"/>
  <c r="D188" i="68"/>
  <c r="D187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I177" i="68"/>
  <c r="G177" i="68"/>
  <c r="F177" i="68"/>
  <c r="E177" i="68"/>
  <c r="E175" i="68" s="1"/>
  <c r="D177" i="68"/>
  <c r="H177" i="68" s="1"/>
  <c r="J177" i="68" s="1"/>
  <c r="G176" i="68"/>
  <c r="F176" i="68"/>
  <c r="E176" i="68"/>
  <c r="I176" i="68" s="1"/>
  <c r="D176" i="68"/>
  <c r="G175" i="68"/>
  <c r="G174" i="68"/>
  <c r="F174" i="68"/>
  <c r="F170" i="68" s="1"/>
  <c r="E174" i="68"/>
  <c r="I174" i="68" s="1"/>
  <c r="D174" i="68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D167" i="68"/>
  <c r="D166" i="68" s="1"/>
  <c r="F166" i="68"/>
  <c r="G164" i="68"/>
  <c r="F164" i="68"/>
  <c r="E164" i="68"/>
  <c r="I164" i="68" s="1"/>
  <c r="D164" i="68"/>
  <c r="D161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D156" i="68"/>
  <c r="G155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D149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I149" i="68" s="1"/>
  <c r="D150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F146" i="68"/>
  <c r="E146" i="68"/>
  <c r="I145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D142" i="68" s="1"/>
  <c r="F142" i="68"/>
  <c r="I141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D138" i="68" s="1"/>
  <c r="F138" i="68"/>
  <c r="I137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D129" i="68" s="1"/>
  <c r="G131" i="68"/>
  <c r="G129" i="68" s="1"/>
  <c r="F131" i="68"/>
  <c r="E131" i="68"/>
  <c r="I131" i="68" s="1"/>
  <c r="I129" i="68" s="1"/>
  <c r="D131" i="68"/>
  <c r="H131" i="68" s="1"/>
  <c r="J131" i="68" s="1"/>
  <c r="G130" i="68"/>
  <c r="F130" i="68"/>
  <c r="F129" i="68" s="1"/>
  <c r="F122" i="68" s="1"/>
  <c r="E130" i="68"/>
  <c r="I130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D126" i="68" s="1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D123" i="68" s="1"/>
  <c r="G123" i="68"/>
  <c r="G122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D117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I117" i="68" s="1"/>
  <c r="I113" i="68" s="1"/>
  <c r="D118" i="68"/>
  <c r="E117" i="68"/>
  <c r="E113" i="68" s="1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I115" i="68" s="1"/>
  <c r="I114" i="68" s="1"/>
  <c r="D115" i="68"/>
  <c r="F114" i="68"/>
  <c r="E114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I109" i="68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I102" i="68"/>
  <c r="G102" i="68"/>
  <c r="F102" i="68"/>
  <c r="E102" i="68"/>
  <c r="D102" i="68"/>
  <c r="H102" i="68" s="1"/>
  <c r="J102" i="68" s="1"/>
  <c r="G101" i="68"/>
  <c r="F101" i="68"/>
  <c r="E101" i="68"/>
  <c r="D101" i="68"/>
  <c r="D100" i="68" s="1"/>
  <c r="G100" i="68"/>
  <c r="G99" i="68"/>
  <c r="F99" i="68"/>
  <c r="F95" i="68" s="1"/>
  <c r="E99" i="68"/>
  <c r="D99" i="68"/>
  <c r="I98" i="68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G95" i="68" s="1"/>
  <c r="G94" i="68" s="1"/>
  <c r="F96" i="68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H87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H71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D62" i="68" s="1"/>
  <c r="G62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H58" i="68" s="1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F45" i="68" s="1"/>
  <c r="E47" i="68"/>
  <c r="D47" i="68"/>
  <c r="H47" i="68" s="1"/>
  <c r="G46" i="68"/>
  <c r="G42" i="68"/>
  <c r="F42" i="68"/>
  <c r="E42" i="68"/>
  <c r="I42" i="68" s="1"/>
  <c r="D42" i="68"/>
  <c r="D40" i="68" s="1"/>
  <c r="D39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H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E11" i="68"/>
  <c r="G10" i="68"/>
  <c r="F10" i="68"/>
  <c r="E10" i="68"/>
  <c r="I10" i="68" s="1"/>
  <c r="D10" i="68"/>
  <c r="D8" i="68" s="1"/>
  <c r="D7" i="68" s="1"/>
  <c r="G9" i="68"/>
  <c r="G8" i="68" s="1"/>
  <c r="F9" i="68"/>
  <c r="E9" i="68"/>
  <c r="E8" i="68" s="1"/>
  <c r="E7" i="68" s="1"/>
  <c r="D9" i="68"/>
  <c r="H9" i="68" s="1"/>
  <c r="F8" i="68"/>
  <c r="F7" i="68" s="1"/>
  <c r="I54" i="68" l="1"/>
  <c r="I52" i="68" s="1"/>
  <c r="I425" i="68"/>
  <c r="F374" i="68"/>
  <c r="G154" i="68"/>
  <c r="E154" i="67"/>
  <c r="I61" i="68"/>
  <c r="E45" i="67"/>
  <c r="E44" i="67" s="1"/>
  <c r="I47" i="68"/>
  <c r="E6" i="67"/>
  <c r="D371" i="69"/>
  <c r="E154" i="69"/>
  <c r="I161" i="68"/>
  <c r="E154" i="68"/>
  <c r="E161" i="68"/>
  <c r="E57" i="68"/>
  <c r="E52" i="68"/>
  <c r="E46" i="68"/>
  <c r="E6" i="69"/>
  <c r="J425" i="68"/>
  <c r="E187" i="80"/>
  <c r="J9" i="68"/>
  <c r="F56" i="68"/>
  <c r="G56" i="68"/>
  <c r="J82" i="68"/>
  <c r="H81" i="68"/>
  <c r="J81" i="68" s="1"/>
  <c r="H30" i="68"/>
  <c r="J30" i="68" s="1"/>
  <c r="J31" i="68"/>
  <c r="J58" i="68"/>
  <c r="H57" i="68"/>
  <c r="J87" i="68"/>
  <c r="H86" i="68"/>
  <c r="J86" i="68" s="1"/>
  <c r="J47" i="68"/>
  <c r="H46" i="68"/>
  <c r="J71" i="68"/>
  <c r="H70" i="68"/>
  <c r="J70" i="68" s="1"/>
  <c r="I25" i="68"/>
  <c r="H14" i="68"/>
  <c r="J14" i="68" s="1"/>
  <c r="J15" i="68"/>
  <c r="F6" i="68"/>
  <c r="G7" i="68"/>
  <c r="G6" i="68" s="1"/>
  <c r="J21" i="68"/>
  <c r="H20" i="68"/>
  <c r="J41" i="68"/>
  <c r="H40" i="68"/>
  <c r="J40" i="68" s="1"/>
  <c r="H39" i="68"/>
  <c r="J39" i="68" s="1"/>
  <c r="G45" i="68"/>
  <c r="H26" i="68"/>
  <c r="H42" i="68"/>
  <c r="J42" i="68" s="1"/>
  <c r="H63" i="68"/>
  <c r="D114" i="68"/>
  <c r="D113" i="68" s="1"/>
  <c r="D146" i="68"/>
  <c r="H152" i="68"/>
  <c r="J152" i="68" s="1"/>
  <c r="H164" i="68"/>
  <c r="J164" i="68" s="1"/>
  <c r="H263" i="68"/>
  <c r="J263" i="68" s="1"/>
  <c r="E14" i="68"/>
  <c r="E30" i="68"/>
  <c r="D46" i="68"/>
  <c r="D45" i="68" s="1"/>
  <c r="D70" i="68"/>
  <c r="D86" i="68"/>
  <c r="I87" i="68"/>
  <c r="I86" i="68" s="1"/>
  <c r="D94" i="68"/>
  <c r="H96" i="68"/>
  <c r="D155" i="68"/>
  <c r="D154" i="68" s="1"/>
  <c r="H156" i="68"/>
  <c r="J171" i="68"/>
  <c r="H172" i="68"/>
  <c r="J172" i="68" s="1"/>
  <c r="D175" i="68"/>
  <c r="D165" i="68" s="1"/>
  <c r="H176" i="68"/>
  <c r="E181" i="68"/>
  <c r="E165" i="68" s="1"/>
  <c r="F181" i="68"/>
  <c r="H192" i="68"/>
  <c r="J192" i="68" s="1"/>
  <c r="H196" i="68"/>
  <c r="J196" i="68" s="1"/>
  <c r="H235" i="68"/>
  <c r="D287" i="68"/>
  <c r="E325" i="68"/>
  <c r="H10" i="68"/>
  <c r="J10" i="68" s="1"/>
  <c r="I48" i="68"/>
  <c r="I46" i="68" s="1"/>
  <c r="H120" i="68"/>
  <c r="J120" i="68" s="1"/>
  <c r="H315" i="68"/>
  <c r="J315" i="68" s="1"/>
  <c r="H12" i="68"/>
  <c r="D20" i="68"/>
  <c r="D19" i="68" s="1"/>
  <c r="D6" i="68" s="1"/>
  <c r="I21" i="68"/>
  <c r="I20" i="68" s="1"/>
  <c r="I19" i="68" s="1"/>
  <c r="E25" i="68"/>
  <c r="E19" i="68" s="1"/>
  <c r="H36" i="68"/>
  <c r="I41" i="68"/>
  <c r="I40" i="68" s="1"/>
  <c r="H53" i="68"/>
  <c r="D57" i="68"/>
  <c r="I58" i="68"/>
  <c r="I57" i="68" s="1"/>
  <c r="E62" i="68"/>
  <c r="E56" i="68" s="1"/>
  <c r="E70" i="68"/>
  <c r="D81" i="68"/>
  <c r="I82" i="68"/>
  <c r="I81" i="68" s="1"/>
  <c r="I96" i="68"/>
  <c r="I95" i="68" s="1"/>
  <c r="H99" i="68"/>
  <c r="J99" i="68" s="1"/>
  <c r="H101" i="68"/>
  <c r="F100" i="68"/>
  <c r="F94" i="68" s="1"/>
  <c r="F44" i="68" s="1"/>
  <c r="H103" i="68"/>
  <c r="J103" i="68" s="1"/>
  <c r="F113" i="68"/>
  <c r="D122" i="68"/>
  <c r="H124" i="68"/>
  <c r="H130" i="68"/>
  <c r="I167" i="68"/>
  <c r="I166" i="68" s="1"/>
  <c r="I165" i="68" s="1"/>
  <c r="I171" i="68"/>
  <c r="I170" i="68" s="1"/>
  <c r="I175" i="68"/>
  <c r="H186" i="68"/>
  <c r="J186" i="68" s="1"/>
  <c r="F187" i="68"/>
  <c r="I191" i="68"/>
  <c r="I189" i="68" s="1"/>
  <c r="I195" i="68"/>
  <c r="E215" i="68"/>
  <c r="I216" i="68"/>
  <c r="J221" i="68"/>
  <c r="G245" i="68"/>
  <c r="E279" i="68"/>
  <c r="I280" i="68"/>
  <c r="I279" i="68" s="1"/>
  <c r="E299" i="68"/>
  <c r="I300" i="68"/>
  <c r="H184" i="68"/>
  <c r="J184" i="68" s="1"/>
  <c r="H189" i="68"/>
  <c r="J194" i="68"/>
  <c r="J262" i="68"/>
  <c r="E287" i="68"/>
  <c r="J348" i="68"/>
  <c r="H347" i="68"/>
  <c r="J347" i="68" s="1"/>
  <c r="I9" i="68"/>
  <c r="I8" i="68" s="1"/>
  <c r="I7" i="68" s="1"/>
  <c r="E95" i="68"/>
  <c r="I97" i="68"/>
  <c r="I99" i="68"/>
  <c r="E100" i="68"/>
  <c r="I101" i="68"/>
  <c r="I100" i="68" s="1"/>
  <c r="I103" i="68"/>
  <c r="I107" i="68"/>
  <c r="H108" i="68"/>
  <c r="J108" i="68" s="1"/>
  <c r="I111" i="68"/>
  <c r="I108" i="68" s="1"/>
  <c r="G113" i="68"/>
  <c r="H118" i="68"/>
  <c r="E123" i="68"/>
  <c r="E122" i="68" s="1"/>
  <c r="H132" i="68"/>
  <c r="J132" i="68" s="1"/>
  <c r="H150" i="68"/>
  <c r="H158" i="68"/>
  <c r="J158" i="68" s="1"/>
  <c r="H162" i="68"/>
  <c r="F165" i="68"/>
  <c r="H174" i="68"/>
  <c r="J174" i="68" s="1"/>
  <c r="H178" i="68"/>
  <c r="J178" i="68" s="1"/>
  <c r="H182" i="68"/>
  <c r="G189" i="68"/>
  <c r="G188" i="68" s="1"/>
  <c r="G193" i="68"/>
  <c r="I232" i="68"/>
  <c r="I228" i="68" s="1"/>
  <c r="E228" i="68"/>
  <c r="J240" i="68"/>
  <c r="F245" i="68"/>
  <c r="H267" i="68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H167" i="68"/>
  <c r="H205" i="68"/>
  <c r="J205" i="68" s="1"/>
  <c r="E206" i="68"/>
  <c r="H209" i="68"/>
  <c r="J209" i="68" s="1"/>
  <c r="H223" i="68"/>
  <c r="J223" i="68" s="1"/>
  <c r="H229" i="68"/>
  <c r="H241" i="68"/>
  <c r="J241" i="68" s="1"/>
  <c r="H247" i="68"/>
  <c r="D254" i="68"/>
  <c r="D245" i="68" s="1"/>
  <c r="D244" i="68" s="1"/>
  <c r="H255" i="68"/>
  <c r="I258" i="68"/>
  <c r="I262" i="68"/>
  <c r="I261" i="68" s="1"/>
  <c r="H273" i="68"/>
  <c r="J273" i="68" s="1"/>
  <c r="I275" i="68"/>
  <c r="J298" i="68"/>
  <c r="H297" i="68"/>
  <c r="J297" i="68" s="1"/>
  <c r="H307" i="68"/>
  <c r="I310" i="68"/>
  <c r="F311" i="68"/>
  <c r="I314" i="68"/>
  <c r="I320" i="68"/>
  <c r="I361" i="68"/>
  <c r="E357" i="68"/>
  <c r="I199" i="68"/>
  <c r="G200" i="68"/>
  <c r="I214" i="68"/>
  <c r="I206" i="68" s="1"/>
  <c r="H215" i="68"/>
  <c r="J215" i="68" s="1"/>
  <c r="I218" i="68"/>
  <c r="E220" i="68"/>
  <c r="I222" i="68"/>
  <c r="I220" i="68" s="1"/>
  <c r="H231" i="68"/>
  <c r="J231" i="68" s="1"/>
  <c r="J238" i="68"/>
  <c r="H237" i="68"/>
  <c r="J237" i="68" s="1"/>
  <c r="E246" i="68"/>
  <c r="E245" i="68" s="1"/>
  <c r="I250" i="68"/>
  <c r="I249" i="68" s="1"/>
  <c r="I252" i="68"/>
  <c r="E254" i="68"/>
  <c r="H265" i="68"/>
  <c r="J265" i="68" s="1"/>
  <c r="H269" i="68"/>
  <c r="J269" i="68" s="1"/>
  <c r="E274" i="68"/>
  <c r="H277" i="68"/>
  <c r="H279" i="68"/>
  <c r="J279" i="68" s="1"/>
  <c r="J282" i="68"/>
  <c r="H281" i="68"/>
  <c r="J281" i="68" s="1"/>
  <c r="H283" i="68"/>
  <c r="J283" i="68" s="1"/>
  <c r="H289" i="68"/>
  <c r="G287" i="68"/>
  <c r="I298" i="68"/>
  <c r="I297" i="68" s="1"/>
  <c r="H299" i="68"/>
  <c r="J299" i="68" s="1"/>
  <c r="F299" i="68"/>
  <c r="F287" i="68" s="1"/>
  <c r="I302" i="68"/>
  <c r="I306" i="68"/>
  <c r="I308" i="68"/>
  <c r="I312" i="68"/>
  <c r="H317" i="68"/>
  <c r="J317" i="68" s="1"/>
  <c r="H322" i="68"/>
  <c r="D325" i="68"/>
  <c r="G325" i="68"/>
  <c r="I336" i="68"/>
  <c r="E338" i="68"/>
  <c r="F338" i="68"/>
  <c r="I340" i="68"/>
  <c r="I338" i="68" s="1"/>
  <c r="J353" i="68"/>
  <c r="H352" i="68"/>
  <c r="J352" i="68" s="1"/>
  <c r="H396" i="68"/>
  <c r="I409" i="68"/>
  <c r="E405" i="68"/>
  <c r="J202" i="68"/>
  <c r="H203" i="68"/>
  <c r="J203" i="68" s="1"/>
  <c r="H207" i="68"/>
  <c r="H291" i="68"/>
  <c r="J291" i="68" s="1"/>
  <c r="J294" i="68"/>
  <c r="H293" i="68"/>
  <c r="J293" i="68" s="1"/>
  <c r="H295" i="68"/>
  <c r="J295" i="68" s="1"/>
  <c r="I331" i="68"/>
  <c r="I325" i="68" s="1"/>
  <c r="H343" i="68"/>
  <c r="J343" i="68" s="1"/>
  <c r="G357" i="68"/>
  <c r="J373" i="68"/>
  <c r="H372" i="68"/>
  <c r="J372" i="68" s="1"/>
  <c r="H226" i="68"/>
  <c r="I235" i="68"/>
  <c r="I234" i="68" s="1"/>
  <c r="I233" i="68" s="1"/>
  <c r="I247" i="68"/>
  <c r="I246" i="68" s="1"/>
  <c r="H250" i="68"/>
  <c r="I255" i="68"/>
  <c r="I254" i="68" s="1"/>
  <c r="I267" i="68"/>
  <c r="I266" i="68" s="1"/>
  <c r="D357" i="68"/>
  <c r="H368" i="68"/>
  <c r="E371" i="68"/>
  <c r="I371" i="68" s="1"/>
  <c r="E395" i="68"/>
  <c r="J406" i="68"/>
  <c r="E187" i="67"/>
  <c r="E44" i="72"/>
  <c r="I282" i="68"/>
  <c r="I281" i="68" s="1"/>
  <c r="H285" i="68"/>
  <c r="H326" i="68"/>
  <c r="H339" i="68"/>
  <c r="H345" i="68"/>
  <c r="J345" i="68" s="1"/>
  <c r="I363" i="68"/>
  <c r="F371" i="68"/>
  <c r="I383" i="68"/>
  <c r="F385" i="68"/>
  <c r="I387" i="68"/>
  <c r="I385" i="68" s="1"/>
  <c r="H394" i="68"/>
  <c r="J394" i="68" s="1"/>
  <c r="H398" i="68"/>
  <c r="J398" i="68" s="1"/>
  <c r="H416" i="68"/>
  <c r="I419" i="68"/>
  <c r="D44" i="67"/>
  <c r="E6" i="72"/>
  <c r="I343" i="68"/>
  <c r="I351" i="68"/>
  <c r="I355" i="68"/>
  <c r="I352" i="68" s="1"/>
  <c r="F357" i="68"/>
  <c r="I359" i="68"/>
  <c r="I357" i="68" s="1"/>
  <c r="H366" i="68"/>
  <c r="J366" i="68" s="1"/>
  <c r="H370" i="68"/>
  <c r="J370" i="68" s="1"/>
  <c r="D374" i="68"/>
  <c r="D371" i="68" s="1"/>
  <c r="H371" i="68" s="1"/>
  <c r="J371" i="68" s="1"/>
  <c r="I379" i="68"/>
  <c r="G385" i="68"/>
  <c r="H390" i="68"/>
  <c r="J390" i="68" s="1"/>
  <c r="F395" i="68"/>
  <c r="I403" i="68"/>
  <c r="I407" i="68"/>
  <c r="I411" i="68"/>
  <c r="I410" i="68" s="1"/>
  <c r="E410" i="68"/>
  <c r="E415" i="68"/>
  <c r="H422" i="68"/>
  <c r="J422" i="68" s="1"/>
  <c r="I348" i="68"/>
  <c r="I347" i="68" s="1"/>
  <c r="I368" i="68"/>
  <c r="I367" i="68" s="1"/>
  <c r="H375" i="68"/>
  <c r="I396" i="68"/>
  <c r="I395" i="68" s="1"/>
  <c r="H407" i="68"/>
  <c r="J407" i="68" s="1"/>
  <c r="H411" i="68"/>
  <c r="I412" i="68"/>
  <c r="I416" i="68"/>
  <c r="I415" i="68" s="1"/>
  <c r="D6" i="69"/>
  <c r="E6" i="71"/>
  <c r="D244" i="72"/>
  <c r="E44" i="73"/>
  <c r="D6" i="74"/>
  <c r="D44" i="78"/>
  <c r="D244" i="78"/>
  <c r="D44" i="79"/>
  <c r="H358" i="68"/>
  <c r="I375" i="68"/>
  <c r="I374" i="68" s="1"/>
  <c r="H386" i="68"/>
  <c r="E244" i="51"/>
  <c r="E187" i="69"/>
  <c r="D44" i="70"/>
  <c r="D187" i="70"/>
  <c r="D6" i="71"/>
  <c r="E6" i="73"/>
  <c r="D44" i="73"/>
  <c r="D187" i="74"/>
  <c r="D244" i="51"/>
  <c r="E44" i="69"/>
  <c r="D187" i="69"/>
  <c r="E244" i="70"/>
  <c r="E187" i="71"/>
  <c r="D44" i="72"/>
  <c r="D44" i="76"/>
  <c r="D244" i="79"/>
  <c r="D6" i="82"/>
  <c r="E44" i="77"/>
  <c r="E187" i="77"/>
  <c r="E44" i="81"/>
  <c r="D6" i="76"/>
  <c r="E187" i="76"/>
  <c r="E244" i="76"/>
  <c r="D244" i="77"/>
  <c r="D187" i="78"/>
  <c r="D6" i="80"/>
  <c r="D244" i="81"/>
  <c r="E6" i="82"/>
  <c r="D44" i="82"/>
  <c r="E44" i="75"/>
  <c r="E187" i="75"/>
  <c r="E44" i="76"/>
  <c r="E44" i="79"/>
  <c r="E187" i="79"/>
  <c r="E44" i="80"/>
  <c r="E44" i="82"/>
  <c r="I45" i="68" l="1"/>
  <c r="E45" i="68"/>
  <c r="I6" i="68"/>
  <c r="E6" i="68"/>
  <c r="H325" i="68"/>
  <c r="J325" i="68" s="1"/>
  <c r="J326" i="68"/>
  <c r="J247" i="68"/>
  <c r="H246" i="68"/>
  <c r="J167" i="68"/>
  <c r="H166" i="68"/>
  <c r="J139" i="68"/>
  <c r="H138" i="68"/>
  <c r="J138" i="68" s="1"/>
  <c r="J115" i="68"/>
  <c r="H114" i="68"/>
  <c r="F244" i="68"/>
  <c r="H181" i="68"/>
  <c r="J181" i="68" s="1"/>
  <c r="J182" i="68"/>
  <c r="H161" i="68"/>
  <c r="J161" i="68" s="1"/>
  <c r="J162" i="68"/>
  <c r="H261" i="68"/>
  <c r="J261" i="68" s="1"/>
  <c r="I193" i="68"/>
  <c r="I188" i="68" s="1"/>
  <c r="H129" i="68"/>
  <c r="J129" i="68" s="1"/>
  <c r="J130" i="68"/>
  <c r="I94" i="68"/>
  <c r="J156" i="68"/>
  <c r="H155" i="68"/>
  <c r="H357" i="68"/>
  <c r="J357" i="68" s="1"/>
  <c r="J358" i="68"/>
  <c r="I405" i="68"/>
  <c r="H284" i="68"/>
  <c r="J284" i="68" s="1"/>
  <c r="J285" i="68"/>
  <c r="J226" i="68"/>
  <c r="H225" i="68"/>
  <c r="J225" i="68" s="1"/>
  <c r="H201" i="68"/>
  <c r="J396" i="68"/>
  <c r="H395" i="68"/>
  <c r="J395" i="68" s="1"/>
  <c r="I311" i="68"/>
  <c r="H288" i="68"/>
  <c r="J289" i="68"/>
  <c r="E244" i="68"/>
  <c r="H311" i="68"/>
  <c r="J311" i="68" s="1"/>
  <c r="J135" i="68"/>
  <c r="H134" i="68"/>
  <c r="J134" i="68" s="1"/>
  <c r="H239" i="68"/>
  <c r="J239" i="68" s="1"/>
  <c r="H117" i="68"/>
  <c r="J117" i="68" s="1"/>
  <c r="J118" i="68"/>
  <c r="H220" i="68"/>
  <c r="J220" i="68" s="1"/>
  <c r="J124" i="68"/>
  <c r="H123" i="68"/>
  <c r="I56" i="68"/>
  <c r="I44" i="68" s="1"/>
  <c r="H35" i="68"/>
  <c r="J35" i="68" s="1"/>
  <c r="J36" i="68"/>
  <c r="H11" i="68"/>
  <c r="J11" i="68" s="1"/>
  <c r="J12" i="68"/>
  <c r="J235" i="68"/>
  <c r="H234" i="68"/>
  <c r="H170" i="68"/>
  <c r="J170" i="68" s="1"/>
  <c r="J63" i="68"/>
  <c r="H62" i="68"/>
  <c r="J62" i="68" s="1"/>
  <c r="G44" i="68"/>
  <c r="J20" i="68"/>
  <c r="H56" i="68"/>
  <c r="J56" i="68" s="1"/>
  <c r="J57" i="68"/>
  <c r="H385" i="68"/>
  <c r="J385" i="68" s="1"/>
  <c r="J386" i="68"/>
  <c r="J375" i="68"/>
  <c r="H374" i="68"/>
  <c r="J374" i="68" s="1"/>
  <c r="J416" i="68"/>
  <c r="H415" i="68"/>
  <c r="J415" i="68" s="1"/>
  <c r="H405" i="68"/>
  <c r="J405" i="68" s="1"/>
  <c r="J368" i="68"/>
  <c r="H367" i="68"/>
  <c r="J367" i="68" s="1"/>
  <c r="J250" i="68"/>
  <c r="H249" i="68"/>
  <c r="J249" i="68" s="1"/>
  <c r="J277" i="68"/>
  <c r="H275" i="68"/>
  <c r="I274" i="68"/>
  <c r="J255" i="68"/>
  <c r="H254" i="68"/>
  <c r="J254" i="68" s="1"/>
  <c r="E200" i="68"/>
  <c r="E187" i="68" s="1"/>
  <c r="J147" i="68"/>
  <c r="H146" i="68"/>
  <c r="J146" i="68" s="1"/>
  <c r="J127" i="68"/>
  <c r="H126" i="68"/>
  <c r="J126" i="68" s="1"/>
  <c r="H149" i="68"/>
  <c r="J149" i="68" s="1"/>
  <c r="J150" i="68"/>
  <c r="I299" i="68"/>
  <c r="I287" i="68" s="1"/>
  <c r="I215" i="68"/>
  <c r="I200" i="68" s="1"/>
  <c r="J101" i="68"/>
  <c r="H100" i="68"/>
  <c r="J100" i="68" s="1"/>
  <c r="D56" i="68"/>
  <c r="J176" i="68"/>
  <c r="H175" i="68"/>
  <c r="J175" i="68" s="1"/>
  <c r="J96" i="68"/>
  <c r="H95" i="68"/>
  <c r="J46" i="68"/>
  <c r="H8" i="68"/>
  <c r="J411" i="68"/>
  <c r="H410" i="68"/>
  <c r="J410" i="68" s="1"/>
  <c r="H338" i="68"/>
  <c r="J338" i="68" s="1"/>
  <c r="J339" i="68"/>
  <c r="I245" i="68"/>
  <c r="J207" i="68"/>
  <c r="H206" i="68"/>
  <c r="J206" i="68" s="1"/>
  <c r="J322" i="68"/>
  <c r="H320" i="68"/>
  <c r="J320" i="68" s="1"/>
  <c r="J307" i="68"/>
  <c r="H306" i="68"/>
  <c r="J306" i="68" s="1"/>
  <c r="H228" i="68"/>
  <c r="J228" i="68" s="1"/>
  <c r="J229" i="68"/>
  <c r="J143" i="68"/>
  <c r="H142" i="68"/>
  <c r="J142" i="68" s="1"/>
  <c r="J267" i="68"/>
  <c r="H266" i="68"/>
  <c r="J266" i="68" s="1"/>
  <c r="G187" i="68"/>
  <c r="E94" i="68"/>
  <c r="E44" i="68" s="1"/>
  <c r="J189" i="68"/>
  <c r="G244" i="68"/>
  <c r="H52" i="68"/>
  <c r="J52" i="68" s="1"/>
  <c r="J53" i="68"/>
  <c r="D44" i="68"/>
  <c r="H193" i="68"/>
  <c r="J193" i="68" s="1"/>
  <c r="J26" i="68"/>
  <c r="H25" i="68"/>
  <c r="J25" i="68" s="1"/>
  <c r="I187" i="68" l="1"/>
  <c r="H45" i="68"/>
  <c r="J288" i="68"/>
  <c r="H287" i="68"/>
  <c r="J287" i="68" s="1"/>
  <c r="H200" i="68"/>
  <c r="J200" i="68" s="1"/>
  <c r="J201" i="68"/>
  <c r="J155" i="68"/>
  <c r="H154" i="68"/>
  <c r="J154" i="68" s="1"/>
  <c r="H113" i="68"/>
  <c r="J113" i="68" s="1"/>
  <c r="J114" i="68"/>
  <c r="H165" i="68"/>
  <c r="J165" i="68" s="1"/>
  <c r="J166" i="68"/>
  <c r="J275" i="68"/>
  <c r="H274" i="68"/>
  <c r="J274" i="68" s="1"/>
  <c r="H19" i="68"/>
  <c r="J19" i="68" s="1"/>
  <c r="J123" i="68"/>
  <c r="H122" i="68"/>
  <c r="J122" i="68" s="1"/>
  <c r="H188" i="68"/>
  <c r="I244" i="68"/>
  <c r="H94" i="68"/>
  <c r="J94" i="68" s="1"/>
  <c r="J95" i="68"/>
  <c r="J234" i="68"/>
  <c r="H233" i="68"/>
  <c r="J233" i="68" s="1"/>
  <c r="J246" i="68"/>
  <c r="H245" i="68"/>
  <c r="H7" i="68"/>
  <c r="J8" i="68"/>
  <c r="H244" i="68" l="1"/>
  <c r="J244" i="68" s="1"/>
  <c r="J245" i="68"/>
  <c r="H6" i="68"/>
  <c r="J6" i="68" s="1"/>
  <c r="J7" i="68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<sst xmlns="http://schemas.openxmlformats.org/spreadsheetml/2006/main" count="15428" uniqueCount="816">
  <si>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</si>
  <si>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KRAVARSKO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</si>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</sst>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5" zoomScaleNormal="100" workbookViewId="0">
      <selection activeCell="F425" sqref="F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29750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29750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29750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29750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30000</v>
      </c>
      <c r="E425" s="100">
        <v>30000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91" zoomScaleNormal="100" workbookViewId="0">
      <selection activeCell="D358" sqref="D35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115719.79</v>
      </c>
      <c r="F6" s="12">
        <f t="shared" si="0"/>
        <v>0</v>
      </c>
      <c r="G6" s="12">
        <f>+G7+G14+G19+G30+G35</f>
        <v>20421.150000000001</v>
      </c>
      <c r="H6" s="12">
        <f t="shared" si="0"/>
        <v>0</v>
      </c>
      <c r="I6" s="12">
        <f t="shared" si="0"/>
        <v>136140.94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115719.79</v>
      </c>
      <c r="F19" s="13">
        <f t="shared" si="8"/>
        <v>0</v>
      </c>
      <c r="G19" s="13">
        <f t="shared" si="8"/>
        <v>20421.150000000001</v>
      </c>
      <c r="H19" s="13">
        <f t="shared" si="8"/>
        <v>0</v>
      </c>
      <c r="I19" s="13">
        <f t="shared" si="8"/>
        <v>136140.94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115719.79</v>
      </c>
      <c r="F20" s="13">
        <f t="shared" si="9"/>
        <v>0</v>
      </c>
      <c r="G20" s="13">
        <f t="shared" si="9"/>
        <v>20421.150000000001</v>
      </c>
      <c r="H20" s="13">
        <f t="shared" si="9"/>
        <v>0</v>
      </c>
      <c r="I20" s="13">
        <f t="shared" si="9"/>
        <v>136140.94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115719.79</v>
      </c>
      <c r="F21" s="103">
        <f>'Nacionalno sufinanciranje'!D21</f>
        <v>0</v>
      </c>
      <c r="G21" s="103">
        <f>'Nacionalno sufinanciranje'!E21</f>
        <v>20421.150000000001</v>
      </c>
      <c r="H21" s="15">
        <f t="shared" ref="H21:I24" si="10">D21+F21</f>
        <v>0</v>
      </c>
      <c r="I21" s="15">
        <f t="shared" si="10"/>
        <v>136140.94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104210.36000000002</v>
      </c>
      <c r="F44" s="13">
        <f t="shared" si="21"/>
        <v>0</v>
      </c>
      <c r="G44" s="13">
        <f t="shared" si="21"/>
        <v>18390.05</v>
      </c>
      <c r="H44" s="13">
        <f t="shared" si="21"/>
        <v>0</v>
      </c>
      <c r="I44" s="13">
        <f t="shared" si="21"/>
        <v>122600.41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99668.88</v>
      </c>
      <c r="F45" s="13">
        <f t="shared" si="23"/>
        <v>0</v>
      </c>
      <c r="G45" s="13">
        <f t="shared" si="23"/>
        <v>17588.629999999997</v>
      </c>
      <c r="H45" s="13">
        <f t="shared" si="23"/>
        <v>0</v>
      </c>
      <c r="I45" s="13">
        <f t="shared" si="23"/>
        <v>117257.51000000001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85725.61</v>
      </c>
      <c r="F46" s="13">
        <f t="shared" si="24"/>
        <v>0</v>
      </c>
      <c r="G46" s="13">
        <f t="shared" si="24"/>
        <v>15128.05</v>
      </c>
      <c r="H46" s="13">
        <f t="shared" si="24"/>
        <v>0</v>
      </c>
      <c r="I46" s="13">
        <f t="shared" si="24"/>
        <v>100853.66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85725.61</v>
      </c>
      <c r="F47" s="103">
        <f>'Nacionalno sufinanciranje'!D47</f>
        <v>0</v>
      </c>
      <c r="G47" s="103">
        <f>'Nacionalno sufinanciranje'!E47</f>
        <v>15128.05</v>
      </c>
      <c r="H47" s="17">
        <f t="shared" ref="H47:I51" si="25">D47+F47</f>
        <v>0</v>
      </c>
      <c r="I47" s="17">
        <f t="shared" si="25"/>
        <v>100853.66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13943.27</v>
      </c>
      <c r="F52" s="13">
        <f t="shared" si="26"/>
        <v>0</v>
      </c>
      <c r="G52" s="13">
        <f t="shared" si="26"/>
        <v>2460.58</v>
      </c>
      <c r="H52" s="13">
        <f t="shared" si="26"/>
        <v>0</v>
      </c>
      <c r="I52" s="13">
        <f t="shared" si="26"/>
        <v>16403.849999999999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13943.27</v>
      </c>
      <c r="F54" s="103">
        <f>'Nacionalno sufinanciranje'!D54</f>
        <v>0</v>
      </c>
      <c r="G54" s="103">
        <f>'Nacionalno sufinanciranje'!E54</f>
        <v>2460.58</v>
      </c>
      <c r="H54" s="17">
        <f t="shared" si="27"/>
        <v>0</v>
      </c>
      <c r="I54" s="17">
        <f t="shared" si="27"/>
        <v>16403.849999999999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991.1</v>
      </c>
      <c r="F56" s="13">
        <f t="shared" si="28"/>
        <v>0</v>
      </c>
      <c r="G56" s="13">
        <f t="shared" si="28"/>
        <v>174.9</v>
      </c>
      <c r="H56" s="13">
        <f t="shared" si="28"/>
        <v>0</v>
      </c>
      <c r="I56" s="13">
        <f t="shared" si="28"/>
        <v>1166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991.1</v>
      </c>
      <c r="F57" s="13">
        <f t="shared" si="29"/>
        <v>0</v>
      </c>
      <c r="G57" s="13">
        <f t="shared" si="29"/>
        <v>174.9</v>
      </c>
      <c r="H57" s="13">
        <f t="shared" si="29"/>
        <v>0</v>
      </c>
      <c r="I57" s="13">
        <f t="shared" si="29"/>
        <v>1166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991.1</v>
      </c>
      <c r="F61" s="103">
        <f>'Nacionalno sufinanciranje'!D61</f>
        <v>0</v>
      </c>
      <c r="G61" s="103">
        <f>'Nacionalno sufinanciranje'!E61</f>
        <v>174.9</v>
      </c>
      <c r="H61" s="17">
        <f t="shared" si="30"/>
        <v>0</v>
      </c>
      <c r="I61" s="17">
        <f t="shared" si="30"/>
        <v>1166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3550.38</v>
      </c>
      <c r="F154" s="13">
        <f t="shared" si="69"/>
        <v>0</v>
      </c>
      <c r="G154" s="13">
        <f t="shared" si="69"/>
        <v>626.52</v>
      </c>
      <c r="H154" s="13">
        <f t="shared" si="69"/>
        <v>0</v>
      </c>
      <c r="I154" s="13">
        <f t="shared" si="69"/>
        <v>4176.8999999999996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3550.38</v>
      </c>
      <c r="F161" s="13">
        <f t="shared" si="72"/>
        <v>0</v>
      </c>
      <c r="G161" s="13">
        <f t="shared" si="72"/>
        <v>626.52</v>
      </c>
      <c r="H161" s="13">
        <f t="shared" si="72"/>
        <v>0</v>
      </c>
      <c r="I161" s="13">
        <f t="shared" si="72"/>
        <v>4176.8999999999996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3550.38</v>
      </c>
      <c r="F164" s="103">
        <f>'Nacionalno sufinanciranje'!D164</f>
        <v>0</v>
      </c>
      <c r="G164" s="103">
        <f>'Nacionalno sufinanciranje'!E164</f>
        <v>626.52</v>
      </c>
      <c r="H164" s="17">
        <f t="shared" si="73"/>
        <v>0</v>
      </c>
      <c r="I164" s="17">
        <f t="shared" si="73"/>
        <v>4176.8999999999996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29750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29750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29750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29750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29750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29750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29750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29750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115719.79</v>
      </c>
      <c r="E325" s="13">
        <f t="shared" ref="E325:I325" si="146">SUM(E326:E333)</f>
        <v>115719.79</v>
      </c>
      <c r="F325" s="13">
        <f t="shared" si="146"/>
        <v>20421.150000000001</v>
      </c>
      <c r="G325" s="13">
        <f t="shared" si="146"/>
        <v>20421.150000000001</v>
      </c>
      <c r="H325" s="13">
        <f t="shared" si="146"/>
        <v>136140.94</v>
      </c>
      <c r="I325" s="13">
        <f t="shared" si="146"/>
        <v>136140.94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115719.79</v>
      </c>
      <c r="E326" s="103">
        <f>SUM('510:816'!E326)</f>
        <v>115719.79</v>
      </c>
      <c r="F326" s="103">
        <f>'Nacionalno sufinanciranje'!D326</f>
        <v>20421.150000000001</v>
      </c>
      <c r="G326" s="103">
        <f>'Nacionalno sufinanciranje'!E326</f>
        <v>20421.150000000001</v>
      </c>
      <c r="H326" s="14">
        <f t="shared" ref="H326:I333" si="147">D326+F326</f>
        <v>136140.94</v>
      </c>
      <c r="I326" s="14">
        <f t="shared" si="147"/>
        <v>136140.94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55101.87</v>
      </c>
      <c r="E357" s="13">
        <f t="shared" ref="E357:I357" si="156">SUM(E358:E365)</f>
        <v>0</v>
      </c>
      <c r="F357" s="13">
        <f t="shared" si="156"/>
        <v>9723.8700000000008</v>
      </c>
      <c r="G357" s="13">
        <f t="shared" si="156"/>
        <v>0</v>
      </c>
      <c r="H357" s="13">
        <f t="shared" si="156"/>
        <v>64825.740000000005</v>
      </c>
      <c r="I357" s="13">
        <f t="shared" si="156"/>
        <v>0</v>
      </c>
      <c r="J357" s="62">
        <f t="shared" si="149"/>
        <v>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55101.87</v>
      </c>
      <c r="E358" s="103">
        <f>SUM('510:816'!E358)</f>
        <v>0</v>
      </c>
      <c r="F358" s="103">
        <f>'Nacionalno sufinanciranje'!D358</f>
        <v>9723.8700000000008</v>
      </c>
      <c r="G358" s="103">
        <f>'Nacionalno sufinanciranje'!E358</f>
        <v>0</v>
      </c>
      <c r="H358" s="14">
        <f t="shared" ref="H358:I366" si="157">D358+F358</f>
        <v>64825.740000000005</v>
      </c>
      <c r="I358" s="14">
        <f t="shared" si="157"/>
        <v>0</v>
      </c>
      <c r="J358" s="62">
        <f t="shared" si="149"/>
        <v>0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55847.83</v>
      </c>
      <c r="E371" s="13">
        <f t="shared" ref="E371:G371" si="160">E372+E374</f>
        <v>55847.83</v>
      </c>
      <c r="F371" s="13">
        <f t="shared" si="160"/>
        <v>9855.5</v>
      </c>
      <c r="G371" s="13">
        <f t="shared" si="160"/>
        <v>9855.5</v>
      </c>
      <c r="H371" s="13">
        <f t="shared" ref="H371:I371" si="161">+D371+F371</f>
        <v>65703.33</v>
      </c>
      <c r="I371" s="13">
        <f t="shared" si="161"/>
        <v>65703.33</v>
      </c>
      <c r="J371" s="62">
        <f t="shared" si="149"/>
        <v>100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55847.83</v>
      </c>
      <c r="E374" s="13">
        <f t="shared" ref="E374:I374" si="163">SUM(E375:E382)</f>
        <v>55847.83</v>
      </c>
      <c r="F374" s="13">
        <f t="shared" si="163"/>
        <v>9855.5</v>
      </c>
      <c r="G374" s="13">
        <f t="shared" si="163"/>
        <v>9855.5</v>
      </c>
      <c r="H374" s="13">
        <f t="shared" si="163"/>
        <v>65703.33</v>
      </c>
      <c r="I374" s="13">
        <f t="shared" si="163"/>
        <v>65703.33</v>
      </c>
      <c r="J374" s="62">
        <f t="shared" si="149"/>
        <v>100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55847.83</v>
      </c>
      <c r="E375" s="103">
        <f>SUM('510:816'!E375)</f>
        <v>55847.83</v>
      </c>
      <c r="F375" s="103">
        <f>'Nacionalno sufinanciranje'!D375</f>
        <v>9855.5</v>
      </c>
      <c r="G375" s="103">
        <f>'Nacionalno sufinanciranje'!E375</f>
        <v>9855.5</v>
      </c>
      <c r="H375" s="14">
        <f t="shared" ref="H375:I384" si="164">D375+F375</f>
        <v>65703.33</v>
      </c>
      <c r="I375" s="14">
        <f t="shared" si="164"/>
        <v>65703.33</v>
      </c>
      <c r="J375" s="62">
        <f t="shared" si="149"/>
        <v>100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309985.09999999998</v>
      </c>
      <c r="E425" s="103">
        <f>SUM('510:816'!E425)</f>
        <v>194265.31</v>
      </c>
      <c r="F425" s="103">
        <f>'Nacionalno sufinanciranje'!D425</f>
        <v>49409.14</v>
      </c>
      <c r="G425" s="103">
        <f>'Nacionalno sufinanciranje'!E425</f>
        <v>28987.99</v>
      </c>
      <c r="H425" s="15">
        <f t="shared" ref="H425:I426" si="176">D425+F425</f>
        <v>359394.24</v>
      </c>
      <c r="I425" s="15">
        <f t="shared" si="176"/>
        <v>223253.3</v>
      </c>
      <c r="J425" s="62">
        <f>IF(H425&lt;&gt;0,IF(I425/H425&gt;=100,"&gt;&gt;100",I425/H425*100),"-")</f>
        <v>62.119331684336402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>
      <selection activeCell="F57" sqref="F5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20421.150000000001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20421.150000000001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20421.150000000001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20421.150000000001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18390.05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17588.629999999997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15128.05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15128.05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2460.58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2460.58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174.9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174.9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174.9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626.52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626.52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626.52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20421.150000000001</v>
      </c>
      <c r="E325" s="4">
        <f>SUM(E326:E333)</f>
        <v>20421.150000000001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20421.150000000001</v>
      </c>
      <c r="E326" s="9">
        <v>20421.150000000001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9723.8700000000008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9723.8700000000008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9855.5</v>
      </c>
      <c r="E371" s="4">
        <f>E372+E374</f>
        <v>9855.5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9855.5</v>
      </c>
      <c r="E374" s="4">
        <f>SUM(E375:E382)</f>
        <v>9855.5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9855.5</v>
      </c>
      <c r="E375" s="9">
        <v>9855.5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49409.14</v>
      </c>
      <c r="E425" s="5">
        <v>28987.99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6" zoomScaleNormal="100" workbookViewId="0">
      <selection activeCell="F426" sqref="F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115719.79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115719.79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115719.79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115719.79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104210.36000000002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99668.88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85725.61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85725.61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13943.27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13943.27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991.1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991.1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991.1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3550.38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3550.38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3550.38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115719.79</v>
      </c>
      <c r="E325" s="4">
        <f>SUM(E326:E333)</f>
        <v>115719.79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115719.79</v>
      </c>
      <c r="E326" s="98">
        <v>115719.79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55101.87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55101.87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55847.83</v>
      </c>
      <c r="E371" s="99">
        <f>E372+E374</f>
        <v>55847.83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55847.83</v>
      </c>
      <c r="E374" s="99">
        <f>SUM(E375:E382)</f>
        <v>55847.83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55847.83</v>
      </c>
      <c r="E375" s="98">
        <v>55847.83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279985.09999999998</v>
      </c>
      <c r="E425" s="100">
        <v>164265.31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Dražena Pejak</cp:lastModifiedBy>
  <cp:lastPrinted>2026-07-14T11:22:35Z</cp:lastPrinted>
  <dcterms:created xsi:type="dcterms:W3CDTF">2025-08-09T19:28:20Z</dcterms:created>
  <dcterms:modified xsi:type="dcterms:W3CDTF">2026-07-14T11:37:30Z</dcterms:modified>
</cp:coreProperties>
</file>